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cheda" sheetId="1" r:id="rId1"/>
    <sheet name="Tariffe" sheetId="2" state="hidden" r:id="rId2"/>
  </sheets>
  <definedNames>
    <definedName name="COMPARTI">'Tariffe'!$L$9:$L$18</definedName>
  </definedNames>
  <calcPr fullCalcOnLoad="1"/>
</workbook>
</file>

<file path=xl/sharedStrings.xml><?xml version="1.0" encoding="utf-8"?>
<sst xmlns="http://schemas.openxmlformats.org/spreadsheetml/2006/main" count="45" uniqueCount="44">
  <si>
    <t>N.</t>
  </si>
  <si>
    <t>Costo annuo</t>
  </si>
  <si>
    <t>Licenze e servizi</t>
  </si>
  <si>
    <t>A</t>
  </si>
  <si>
    <t>B</t>
  </si>
  <si>
    <t>Costi interni
(personale dipendente)</t>
  </si>
  <si>
    <t>Personale non dipendente</t>
  </si>
  <si>
    <t>C</t>
  </si>
  <si>
    <t>D</t>
  </si>
  <si>
    <t>Costi Esterni</t>
  </si>
  <si>
    <t>PERSONALE E SPESE PER I SISTEMI INFORMATIVI</t>
  </si>
  <si>
    <t xml:space="preserve">PERSONALE E SPESE PER L'UFFICIO DEL PERSONALE </t>
  </si>
  <si>
    <t>per l'elaborazione dei cedolini</t>
  </si>
  <si>
    <t>per la rilevazione presenze</t>
  </si>
  <si>
    <t>Sol. BASE</t>
  </si>
  <si>
    <t>Sol. AVANZATA</t>
  </si>
  <si>
    <t>base</t>
  </si>
  <si>
    <t>avanzata</t>
  </si>
  <si>
    <t>A) Comparto del personale delle Agenzie fiscali</t>
  </si>
  <si>
    <t>B) Comparto del personale degli Enti pubblici non economici</t>
  </si>
  <si>
    <t>C) Comparto del personale delle Istituzioni di alta formazione e specializzazione artistica e musicale</t>
  </si>
  <si>
    <t>D) Comparto del personale delle Istituzioni e degli enti di ricerca e sperimentazione</t>
  </si>
  <si>
    <t>E) Comparto del personale dei Ministeri</t>
  </si>
  <si>
    <t>F) Comparto del personale della Presidenza del Consiglio dei Ministri</t>
  </si>
  <si>
    <t>G) Comparto del personale delle Regioni e delle Autonomie locali</t>
  </si>
  <si>
    <t>H) Comparto del personale del Servizio sanitario nazionale</t>
  </si>
  <si>
    <t>I) Comparto del personale della Scuola</t>
  </si>
  <si>
    <t>L) Comparto del personale dell'Università</t>
  </si>
  <si>
    <t>N.B.:</t>
  </si>
  <si>
    <t>Esiste una quota parte di infrastruttura tecnologica che potrebbe diventare cessante; questo modello di calcolo non può considerarla perché presuppone la conoscenza di come è strutturato il data center.</t>
  </si>
  <si>
    <t>RISPARMIO NEI COSTI ESTERNI (€/anno)</t>
  </si>
  <si>
    <t>FASCIA DIMENSIONALE</t>
  </si>
  <si>
    <t>da</t>
  </si>
  <si>
    <t>a</t>
  </si>
  <si>
    <t>PERSONALE TECNICO CHE DIVIENE DISPONIBILE</t>
  </si>
  <si>
    <t>TARIFFA</t>
  </si>
  <si>
    <t>soluzione</t>
  </si>
  <si>
    <t>n. amministrati</t>
  </si>
  <si>
    <t>N. DI  AMMINISTRATI</t>
  </si>
  <si>
    <t>Addetti</t>
  </si>
  <si>
    <t>COSTO SERVIZI STIPENDIALI (€/anno)</t>
  </si>
  <si>
    <t>RISPARMIO SERVIZI STIPENDIALI (annuo)</t>
  </si>
  <si>
    <t>RAZIONALIZZAZIONE DELLE RISORSE</t>
  </si>
  <si>
    <t>ENTE: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</si>
</sst>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€&quot;\ #,##0"/>
    <numFmt numFmtId="166" formatCode="#,##0.0"/>
    <numFmt numFmtId="167" formatCode="&quot;€&quot;\ 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34" borderId="0" xfId="43" applyNumberFormat="1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2" fillId="34" borderId="14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0" xfId="0" applyFont="1" applyFill="1" applyAlignment="1">
      <alignment/>
    </xf>
    <xf numFmtId="164" fontId="0" fillId="33" borderId="18" xfId="43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8" xfId="0" applyFont="1" applyFill="1" applyBorder="1" applyAlignment="1">
      <alignment vertical="top"/>
    </xf>
    <xf numFmtId="0" fontId="0" fillId="35" borderId="20" xfId="0" applyFont="1" applyFill="1" applyBorder="1" applyAlignment="1">
      <alignment horizontal="center" vertical="top" wrapText="1"/>
    </xf>
    <xf numFmtId="0" fontId="0" fillId="35" borderId="20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/>
    </xf>
    <xf numFmtId="0" fontId="0" fillId="35" borderId="21" xfId="0" applyFont="1" applyFill="1" applyBorder="1" applyAlignment="1">
      <alignment horizontal="right"/>
    </xf>
    <xf numFmtId="0" fontId="0" fillId="35" borderId="20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center"/>
    </xf>
    <xf numFmtId="44" fontId="0" fillId="33" borderId="20" xfId="59" applyFont="1" applyFill="1" applyBorder="1" applyAlignment="1">
      <alignment/>
    </xf>
    <xf numFmtId="0" fontId="0" fillId="33" borderId="0" xfId="0" applyFont="1" applyFill="1" applyAlignment="1">
      <alignment horizontal="center"/>
    </xf>
    <xf numFmtId="165" fontId="2" fillId="36" borderId="18" xfId="43" applyNumberFormat="1" applyFont="1" applyFill="1" applyBorder="1" applyAlignment="1">
      <alignment/>
    </xf>
    <xf numFmtId="166" fontId="2" fillId="36" borderId="18" xfId="43" applyNumberFormat="1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0" fillId="37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167" fontId="4" fillId="33" borderId="2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5" borderId="20" xfId="0" applyFont="1" applyFill="1" applyBorder="1" applyAlignment="1">
      <alignment horizontal="center" vertical="top" wrapText="1"/>
    </xf>
    <xf numFmtId="165" fontId="0" fillId="33" borderId="0" xfId="0" applyNumberFormat="1" applyFont="1" applyFill="1" applyAlignment="1">
      <alignment/>
    </xf>
    <xf numFmtId="0" fontId="2" fillId="35" borderId="20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3.28125" style="3" customWidth="1"/>
    <col min="2" max="2" width="4.7109375" style="3" customWidth="1"/>
    <col min="3" max="3" width="62.57421875" style="2" bestFit="1" customWidth="1"/>
    <col min="4" max="4" width="10.140625" style="2" customWidth="1"/>
    <col min="5" max="5" width="12.28125" style="3" customWidth="1"/>
    <col min="6" max="6" width="0.9921875" style="3" customWidth="1"/>
    <col min="7" max="7" width="14.140625" style="3" customWidth="1"/>
    <col min="8" max="8" width="14.7109375" style="3" bestFit="1" customWidth="1"/>
    <col min="9" max="9" width="4.7109375" style="3" customWidth="1"/>
    <col min="10" max="10" width="2.57421875" style="3" customWidth="1"/>
    <col min="11" max="16384" width="9.140625" style="3" customWidth="1"/>
  </cols>
  <sheetData>
    <row r="1" ht="13.5" thickBot="1"/>
    <row r="2" spans="2:9" ht="13.5" thickBot="1">
      <c r="B2" s="4"/>
      <c r="C2" s="5"/>
      <c r="D2" s="5"/>
      <c r="E2" s="6"/>
      <c r="F2" s="6"/>
      <c r="G2" s="6"/>
      <c r="H2" s="6"/>
      <c r="I2" s="7"/>
    </row>
    <row r="3" spans="2:9" ht="13.5" thickBot="1">
      <c r="B3" s="12"/>
      <c r="C3" s="27" t="s">
        <v>43</v>
      </c>
      <c r="D3" s="13"/>
      <c r="E3" s="14"/>
      <c r="F3" s="14"/>
      <c r="G3" s="14"/>
      <c r="H3" s="14"/>
      <c r="I3" s="15"/>
    </row>
    <row r="4" spans="2:9" ht="13.5" thickBot="1">
      <c r="B4" s="12"/>
      <c r="C4" s="34"/>
      <c r="D4" s="13"/>
      <c r="E4" s="14"/>
      <c r="F4" s="14"/>
      <c r="G4" s="14"/>
      <c r="H4" s="14"/>
      <c r="I4" s="15"/>
    </row>
    <row r="5" spans="2:9" s="1" customFormat="1" ht="12.75" customHeight="1" thickBot="1">
      <c r="B5" s="8"/>
      <c r="C5" s="28"/>
      <c r="D5" s="9"/>
      <c r="E5" s="51" t="s">
        <v>5</v>
      </c>
      <c r="F5" s="14"/>
      <c r="G5" s="53" t="s">
        <v>9</v>
      </c>
      <c r="H5" s="53"/>
      <c r="I5" s="10"/>
    </row>
    <row r="6" spans="2:9" s="1" customFormat="1" ht="25.5" customHeight="1">
      <c r="B6" s="8"/>
      <c r="C6" s="9"/>
      <c r="D6" s="9"/>
      <c r="E6" s="30" t="s">
        <v>39</v>
      </c>
      <c r="F6" s="14"/>
      <c r="G6" s="30" t="s">
        <v>6</v>
      </c>
      <c r="H6" s="29" t="s">
        <v>2</v>
      </c>
      <c r="I6" s="10"/>
    </row>
    <row r="7" spans="2:9" s="1" customFormat="1" ht="12.75">
      <c r="B7" s="8"/>
      <c r="C7" s="9"/>
      <c r="D7" s="9"/>
      <c r="E7" s="29" t="s">
        <v>0</v>
      </c>
      <c r="F7" s="14"/>
      <c r="G7" s="29" t="s">
        <v>1</v>
      </c>
      <c r="H7" s="29" t="s">
        <v>1</v>
      </c>
      <c r="I7" s="10"/>
    </row>
    <row r="8" spans="2:9" s="1" customFormat="1" ht="13.5" thickBot="1">
      <c r="B8" s="8"/>
      <c r="C8" s="9"/>
      <c r="D8" s="9"/>
      <c r="E8" s="9"/>
      <c r="F8" s="14"/>
      <c r="G8" s="9"/>
      <c r="H8" s="9"/>
      <c r="I8" s="11"/>
    </row>
    <row r="9" spans="2:9" ht="13.5" thickBot="1">
      <c r="B9" s="12"/>
      <c r="C9" s="31" t="s">
        <v>11</v>
      </c>
      <c r="D9" s="9"/>
      <c r="E9" s="35"/>
      <c r="F9" s="23"/>
      <c r="G9" s="36"/>
      <c r="H9" s="36"/>
      <c r="I9" s="15"/>
    </row>
    <row r="10" spans="2:9" ht="13.5" thickBot="1">
      <c r="B10" s="12"/>
      <c r="C10" s="13"/>
      <c r="D10" s="9"/>
      <c r="E10" s="23"/>
      <c r="F10" s="23"/>
      <c r="G10" s="16"/>
      <c r="H10" s="9"/>
      <c r="I10" s="15"/>
    </row>
    <row r="11" spans="2:9" ht="13.5" thickBot="1">
      <c r="B11" s="12"/>
      <c r="C11" s="31" t="s">
        <v>10</v>
      </c>
      <c r="D11" s="9"/>
      <c r="E11" s="9"/>
      <c r="F11" s="23"/>
      <c r="G11" s="9"/>
      <c r="H11" s="14"/>
      <c r="I11" s="15"/>
    </row>
    <row r="12" spans="2:9" ht="12.75">
      <c r="B12" s="12"/>
      <c r="C12" s="32" t="s">
        <v>12</v>
      </c>
      <c r="D12" s="9"/>
      <c r="E12" s="35"/>
      <c r="F12" s="23"/>
      <c r="G12" s="36"/>
      <c r="H12" s="36"/>
      <c r="I12" s="22"/>
    </row>
    <row r="13" spans="2:9" ht="12.75">
      <c r="B13" s="12"/>
      <c r="C13" s="33" t="s">
        <v>13</v>
      </c>
      <c r="D13" s="9"/>
      <c r="E13" s="35"/>
      <c r="F13" s="23"/>
      <c r="G13" s="36"/>
      <c r="H13" s="36"/>
      <c r="I13" s="22"/>
    </row>
    <row r="14" spans="2:9" ht="13.5" thickBot="1">
      <c r="B14" s="12"/>
      <c r="C14" s="17"/>
      <c r="D14" s="9"/>
      <c r="E14" s="23"/>
      <c r="F14" s="23"/>
      <c r="G14" s="16"/>
      <c r="H14" s="14"/>
      <c r="I14" s="15"/>
    </row>
    <row r="15" spans="2:9" ht="13.5" thickBot="1">
      <c r="B15" s="12"/>
      <c r="C15" s="31" t="s">
        <v>38</v>
      </c>
      <c r="D15" s="26"/>
      <c r="E15" s="14"/>
      <c r="F15" s="14"/>
      <c r="G15" s="14"/>
      <c r="H15" s="14"/>
      <c r="I15" s="15"/>
    </row>
    <row r="16" spans="2:9" ht="13.5" thickBot="1">
      <c r="B16" s="18"/>
      <c r="C16" s="19"/>
      <c r="D16" s="19"/>
      <c r="E16" s="20"/>
      <c r="F16" s="20"/>
      <c r="G16" s="20"/>
      <c r="H16" s="20"/>
      <c r="I16" s="21"/>
    </row>
    <row r="18" spans="7:12" ht="12.75">
      <c r="G18" s="50" t="s">
        <v>14</v>
      </c>
      <c r="H18" s="50" t="s">
        <v>15</v>
      </c>
      <c r="L18" s="52"/>
    </row>
    <row r="19" ht="13.5" thickBot="1"/>
    <row r="20" spans="3:8" ht="13.5" thickBot="1">
      <c r="C20" s="40" t="s">
        <v>40</v>
      </c>
      <c r="D20" s="3"/>
      <c r="E20" s="25"/>
      <c r="G20" s="38">
        <f>Tariffe!H10*Scheda!$D$15*12</f>
        <v>0</v>
      </c>
      <c r="H20" s="38">
        <f>Tariffe!I10*Scheda!$D$15*12</f>
        <v>0</v>
      </c>
    </row>
    <row r="22" ht="13.5" thickBot="1">
      <c r="C22" s="25" t="s">
        <v>41</v>
      </c>
    </row>
    <row r="23" spans="3:8" ht="13.5" thickBot="1">
      <c r="C23" s="31" t="s">
        <v>30</v>
      </c>
      <c r="D23" s="3"/>
      <c r="E23" s="25"/>
      <c r="G23" s="38">
        <f>(G9+H9+G12+H12)-G20</f>
        <v>0</v>
      </c>
      <c r="H23" s="38">
        <f>(G9+H9+G12+H12+G13+H13)-H20</f>
        <v>0</v>
      </c>
    </row>
    <row r="24" spans="3:8" ht="13.5" thickBot="1">
      <c r="C24" s="31" t="s">
        <v>42</v>
      </c>
      <c r="D24" s="3"/>
      <c r="E24" s="25"/>
      <c r="G24" s="39">
        <f>E9*0.05</f>
        <v>0</v>
      </c>
      <c r="H24" s="39">
        <f>E9*0.05</f>
        <v>0</v>
      </c>
    </row>
    <row r="25" spans="3:8" ht="13.5" thickBot="1">
      <c r="C25" s="31" t="s">
        <v>34</v>
      </c>
      <c r="D25" s="3"/>
      <c r="E25" s="25"/>
      <c r="G25" s="39">
        <f>E12</f>
        <v>0</v>
      </c>
      <c r="H25" s="39">
        <f>E12+E13</f>
        <v>0</v>
      </c>
    </row>
    <row r="28" ht="13.5" thickBot="1">
      <c r="C28" s="25" t="s">
        <v>28</v>
      </c>
    </row>
    <row r="29" spans="3:9" ht="27.75" customHeight="1" thickBot="1">
      <c r="C29" s="54" t="s">
        <v>29</v>
      </c>
      <c r="D29" s="55"/>
      <c r="E29" s="55"/>
      <c r="F29" s="55"/>
      <c r="G29" s="55"/>
      <c r="H29" s="55"/>
      <c r="I29" s="56"/>
    </row>
  </sheetData>
  <sheetProtection/>
  <mergeCells count="2">
    <mergeCell ref="G5:H5"/>
    <mergeCell ref="C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28125" style="0" customWidth="1"/>
    <col min="2" max="2" width="2.28125" style="0" bestFit="1" customWidth="1"/>
    <col min="3" max="4" width="12.57421875" style="24" customWidth="1"/>
    <col min="7" max="7" width="3.140625" style="0" customWidth="1"/>
    <col min="11" max="11" width="3.00390625" style="0" customWidth="1"/>
    <col min="12" max="12" width="86.140625" style="0" bestFit="1" customWidth="1"/>
    <col min="13" max="13" width="1.8515625" style="0" customWidth="1"/>
  </cols>
  <sheetData>
    <row r="6" spans="1:7" ht="12.75">
      <c r="A6" s="42"/>
      <c r="B6" s="42"/>
      <c r="C6" s="47"/>
      <c r="D6" s="47"/>
      <c r="E6" s="42"/>
      <c r="F6" s="42"/>
      <c r="G6" s="42"/>
    </row>
    <row r="7" spans="1:7" ht="12.75">
      <c r="A7" s="42"/>
      <c r="B7" s="48"/>
      <c r="C7" s="57" t="s">
        <v>31</v>
      </c>
      <c r="D7" s="58"/>
      <c r="E7" s="59" t="s">
        <v>35</v>
      </c>
      <c r="F7" s="60"/>
      <c r="G7" s="42"/>
    </row>
    <row r="8" spans="1:13" ht="12.75">
      <c r="A8" s="42"/>
      <c r="B8" s="48"/>
      <c r="C8" s="57" t="s">
        <v>37</v>
      </c>
      <c r="D8" s="58"/>
      <c r="E8" s="61" t="s">
        <v>36</v>
      </c>
      <c r="F8" s="62"/>
      <c r="G8" s="42"/>
      <c r="K8" s="42"/>
      <c r="L8" s="37"/>
      <c r="M8" s="42"/>
    </row>
    <row r="9" spans="1:13" ht="12.75">
      <c r="A9" s="42"/>
      <c r="B9" s="44"/>
      <c r="C9" s="45" t="s">
        <v>32</v>
      </c>
      <c r="D9" s="45" t="s">
        <v>33</v>
      </c>
      <c r="E9" s="46" t="s">
        <v>16</v>
      </c>
      <c r="F9" s="46" t="s">
        <v>17</v>
      </c>
      <c r="G9" s="42"/>
      <c r="H9" s="41">
        <f>Scheda!D15</f>
        <v>0</v>
      </c>
      <c r="K9" s="42"/>
      <c r="L9" s="43" t="s">
        <v>18</v>
      </c>
      <c r="M9" s="42"/>
    </row>
    <row r="10" spans="1:13" ht="12.75">
      <c r="A10" s="42"/>
      <c r="B10" s="46" t="s">
        <v>3</v>
      </c>
      <c r="C10" s="46">
        <v>0</v>
      </c>
      <c r="D10" s="46">
        <v>100</v>
      </c>
      <c r="E10" s="49">
        <v>2.8</v>
      </c>
      <c r="F10" s="49">
        <v>4.5</v>
      </c>
      <c r="G10" s="42"/>
      <c r="H10">
        <f>IF($H$9&lt;=$D$10,E10,IF($H$9&lt;=$D$11,E11,IF($H$9&lt;=$D$12,E12,E13)))</f>
        <v>2.8</v>
      </c>
      <c r="I10">
        <f>IF($H$9&lt;=$D$10,F10,IF($H$9&lt;=$D$11,F11,IF($H$9&lt;=$D$12,F12,F13)))</f>
        <v>4.5</v>
      </c>
      <c r="K10" s="42"/>
      <c r="L10" s="43" t="s">
        <v>19</v>
      </c>
      <c r="M10" s="42"/>
    </row>
    <row r="11" spans="1:13" ht="12.75">
      <c r="A11" s="42"/>
      <c r="B11" s="46" t="s">
        <v>4</v>
      </c>
      <c r="C11" s="46">
        <v>101</v>
      </c>
      <c r="D11" s="46">
        <v>1000</v>
      </c>
      <c r="E11" s="49">
        <v>2.5</v>
      </c>
      <c r="F11" s="49">
        <v>4</v>
      </c>
      <c r="G11" s="42"/>
      <c r="K11" s="42"/>
      <c r="L11" s="43" t="s">
        <v>20</v>
      </c>
      <c r="M11" s="42"/>
    </row>
    <row r="12" spans="1:13" ht="12.75">
      <c r="A12" s="42"/>
      <c r="B12" s="46" t="s">
        <v>7</v>
      </c>
      <c r="C12" s="46">
        <v>1001</v>
      </c>
      <c r="D12" s="46">
        <v>10000</v>
      </c>
      <c r="E12" s="49">
        <v>2.1</v>
      </c>
      <c r="F12" s="49">
        <v>3</v>
      </c>
      <c r="G12" s="42"/>
      <c r="K12" s="42"/>
      <c r="L12" s="43" t="s">
        <v>21</v>
      </c>
      <c r="M12" s="42"/>
    </row>
    <row r="13" spans="1:13" ht="12.75">
      <c r="A13" s="42"/>
      <c r="B13" s="46" t="s">
        <v>8</v>
      </c>
      <c r="C13" s="46">
        <v>10001</v>
      </c>
      <c r="D13" s="46"/>
      <c r="E13" s="49">
        <v>1.8</v>
      </c>
      <c r="F13" s="49">
        <v>2.3</v>
      </c>
      <c r="G13" s="42"/>
      <c r="K13" s="42"/>
      <c r="L13" s="43" t="s">
        <v>22</v>
      </c>
      <c r="M13" s="42"/>
    </row>
    <row r="14" spans="1:13" ht="12.75">
      <c r="A14" s="42"/>
      <c r="B14" s="42"/>
      <c r="C14" s="47"/>
      <c r="D14" s="47"/>
      <c r="E14" s="42"/>
      <c r="F14" s="42"/>
      <c r="G14" s="42"/>
      <c r="K14" s="42"/>
      <c r="L14" s="43" t="s">
        <v>23</v>
      </c>
      <c r="M14" s="42"/>
    </row>
    <row r="15" spans="1:13" ht="12.75">
      <c r="A15" s="42"/>
      <c r="B15" s="42"/>
      <c r="C15" s="47"/>
      <c r="D15" s="47"/>
      <c r="E15" s="42"/>
      <c r="F15" s="42"/>
      <c r="G15" s="42"/>
      <c r="K15" s="42"/>
      <c r="L15" s="43" t="s">
        <v>24</v>
      </c>
      <c r="M15" s="42"/>
    </row>
    <row r="16" spans="1:13" ht="12.75">
      <c r="A16" s="42"/>
      <c r="B16" s="42"/>
      <c r="C16" s="47"/>
      <c r="D16" s="47"/>
      <c r="E16" s="42"/>
      <c r="F16" s="42"/>
      <c r="G16" s="42"/>
      <c r="K16" s="42"/>
      <c r="L16" s="43" t="s">
        <v>25</v>
      </c>
      <c r="M16" s="42"/>
    </row>
    <row r="17" spans="1:13" ht="12.75">
      <c r="A17" s="42"/>
      <c r="B17" s="42"/>
      <c r="C17" s="47"/>
      <c r="D17" s="47"/>
      <c r="E17" s="42"/>
      <c r="F17" s="42"/>
      <c r="G17" s="42"/>
      <c r="K17" s="42"/>
      <c r="L17" s="43" t="s">
        <v>26</v>
      </c>
      <c r="M17" s="42"/>
    </row>
    <row r="18" spans="11:13" ht="12.75">
      <c r="K18" s="42"/>
      <c r="L18" s="43" t="s">
        <v>27</v>
      </c>
      <c r="M18" s="42"/>
    </row>
    <row r="19" spans="11:13" ht="12.75">
      <c r="K19" s="42"/>
      <c r="L19" s="42"/>
      <c r="M19" s="42"/>
    </row>
  </sheetData>
  <sheetProtection/>
  <mergeCells count="4">
    <mergeCell ref="C7:D7"/>
    <mergeCell ref="C8:D8"/>
    <mergeCell ref="E7:F7"/>
    <mergeCell ref="E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2012-07-20T20:40:41Z</dcterms:created>
  <dcterms:modified xsi:type="dcterms:W3CDTF">2015-03-17T10:02:26Z</dcterms:modified>
  <cp:category/>
  <cp:version/>
  <cp:contentType/>
  <cp:contentStatus/>
</cp:coreProperties>
</file>